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580" windowHeight="10320" activeTab="0"/>
  </bookViews>
  <sheets>
    <sheet name="Commande" sheetId="1" r:id="rId1"/>
  </sheets>
  <definedNames>
    <definedName name="_xlfn.IFS" hidden="1">#NAME?</definedName>
    <definedName name="_xlnm.Print_Area" localSheetId="0">'Commande'!$A$1:$K$61</definedName>
  </definedNames>
  <calcPr fullCalcOnLoad="1"/>
</workbook>
</file>

<file path=xl/sharedStrings.xml><?xml version="1.0" encoding="utf-8"?>
<sst xmlns="http://schemas.openxmlformats.org/spreadsheetml/2006/main" count="109" uniqueCount="91">
  <si>
    <t>Normaux</t>
  </si>
  <si>
    <t>Quantité</t>
  </si>
  <si>
    <t>Prix</t>
  </si>
  <si>
    <t>TOTAL</t>
  </si>
  <si>
    <t>Boule de Berlin</t>
  </si>
  <si>
    <t>Brioche</t>
  </si>
  <si>
    <t>Croissant au beurre</t>
  </si>
  <si>
    <t>Croissant au chocolat</t>
  </si>
  <si>
    <t>Croissant aux amandes</t>
  </si>
  <si>
    <t>Croissant complet</t>
  </si>
  <si>
    <t>Escargot</t>
  </si>
  <si>
    <t>Tresse au sucre</t>
  </si>
  <si>
    <t>Nid d'abeille</t>
  </si>
  <si>
    <t>Pain au chocolat</t>
  </si>
  <si>
    <t>Pain au sucre</t>
  </si>
  <si>
    <t>Pain aux raisins</t>
  </si>
  <si>
    <t>Petit pain au lait</t>
  </si>
  <si>
    <t>Jus d'orange 3,3 dl</t>
  </si>
  <si>
    <t>Petit pain bernois</t>
  </si>
  <si>
    <t>Multi fruit 3,3 dl</t>
  </si>
  <si>
    <t>Salée à la crème (ronde)</t>
  </si>
  <si>
    <t>Jus d'orange frais 2 dl</t>
  </si>
  <si>
    <t>Thermos café /pers</t>
  </si>
  <si>
    <t>Thermos thé /pers</t>
  </si>
  <si>
    <t>Divers:</t>
  </si>
  <si>
    <t>Sablé nature</t>
  </si>
  <si>
    <t>Sablé chocolat</t>
  </si>
  <si>
    <t>Sablé amandes</t>
  </si>
  <si>
    <t>Brownies</t>
  </si>
  <si>
    <t>Cake financier</t>
  </si>
  <si>
    <t>250 gr/p</t>
  </si>
  <si>
    <t>Société:</t>
  </si>
  <si>
    <t>Nom:</t>
  </si>
  <si>
    <t>Tél:</t>
  </si>
  <si>
    <t>TOTAL boissons</t>
  </si>
  <si>
    <t>TOTAL divers</t>
  </si>
  <si>
    <t>TOTAL matériel</t>
  </si>
  <si>
    <t>CHF, TVA incluse</t>
  </si>
  <si>
    <t>Heure de livraison:</t>
  </si>
  <si>
    <t>Mini</t>
  </si>
  <si>
    <t>Taillaule à la crème</t>
  </si>
  <si>
    <t>Miroir confiture framboise</t>
  </si>
  <si>
    <t xml:space="preserve">Commentaires: </t>
  </si>
  <si>
    <t>DATE ET JOUR DE LIVRAISON:</t>
  </si>
  <si>
    <t>Bircher</t>
  </si>
  <si>
    <t>NOMBRE DE PERSONNES:</t>
  </si>
  <si>
    <t>Boissons froides:</t>
  </si>
  <si>
    <t>Boissons chaudes:</t>
  </si>
  <si>
    <t>info@confiserieboillat.ch</t>
  </si>
  <si>
    <t>www.confiserieboillat.ch</t>
  </si>
  <si>
    <t>Eau plate 5 dl</t>
  </si>
  <si>
    <t>Eau gazeuse 5 dl</t>
  </si>
  <si>
    <t>250 gr</t>
  </si>
  <si>
    <t>5 pers.</t>
  </si>
  <si>
    <t>Minimum 5 personnes</t>
  </si>
  <si>
    <t>Matériel plastique:</t>
  </si>
  <si>
    <t>Cake citron</t>
  </si>
  <si>
    <t>TOTAL viennoiseries</t>
  </si>
  <si>
    <t>Entre 07h00 et 08h00</t>
  </si>
  <si>
    <t>Entre 08h00 et 09h00</t>
  </si>
  <si>
    <t>Entre 09h00 et 10h00</t>
  </si>
  <si>
    <t>Entre 10h00 et 11h30</t>
  </si>
  <si>
    <t>Couteau</t>
  </si>
  <si>
    <t>Portion confiture</t>
  </si>
  <si>
    <t>30 gr</t>
  </si>
  <si>
    <t>Portion de beurre</t>
  </si>
  <si>
    <t>10 gr</t>
  </si>
  <si>
    <t>Numéro de PO:</t>
  </si>
  <si>
    <r>
      <t xml:space="preserve">Viennoiseries </t>
    </r>
    <r>
      <rPr>
        <b/>
        <sz val="16"/>
        <rFont val="Arial"/>
        <family val="2"/>
      </rPr>
      <t>*</t>
    </r>
    <r>
      <rPr>
        <b/>
        <sz val="12"/>
        <rFont val="Arial"/>
        <family val="2"/>
      </rPr>
      <t>:</t>
    </r>
  </si>
  <si>
    <t>Adresse livraison:</t>
  </si>
  <si>
    <t xml:space="preserve">* Les viennoiseries sont livrées sur assiettes carton. </t>
  </si>
  <si>
    <t>Service Commandes / Service Traiteur</t>
  </si>
  <si>
    <t xml:space="preserve">Le fait de passer commande auprès de la Confiserie Boillat Sàrl, implique l'acceptation de nos conditions générales de vente. </t>
  </si>
  <si>
    <t>Frais de livraison</t>
  </si>
  <si>
    <t>En sus</t>
  </si>
  <si>
    <r>
      <t xml:space="preserve">SOUS-TOTAL Food </t>
    </r>
    <r>
      <rPr>
        <b/>
        <u val="single"/>
        <sz val="8"/>
        <rFont val="Arial"/>
        <family val="2"/>
      </rPr>
      <t>(hors frais de livraison)</t>
    </r>
    <r>
      <rPr>
        <b/>
        <sz val="12"/>
        <rFont val="Arial"/>
        <family val="2"/>
      </rPr>
      <t xml:space="preserve">: </t>
    </r>
  </si>
  <si>
    <r>
      <t xml:space="preserve">TOTAL </t>
    </r>
    <r>
      <rPr>
        <b/>
        <sz val="10"/>
        <rFont val="Arial"/>
        <family val="2"/>
      </rPr>
      <t>(</t>
    </r>
    <r>
      <rPr>
        <b/>
        <u val="single"/>
        <sz val="10"/>
        <rFont val="Arial"/>
        <family val="2"/>
      </rPr>
      <t>hors frais de livraison</t>
    </r>
    <r>
      <rPr>
        <b/>
        <sz val="10"/>
        <rFont val="Arial"/>
        <family val="2"/>
      </rPr>
      <t>)</t>
    </r>
    <r>
      <rPr>
        <b/>
        <sz val="12"/>
        <rFont val="Arial"/>
        <family val="2"/>
      </rPr>
      <t>:</t>
    </r>
  </si>
  <si>
    <t>TVA 2.5% incluse</t>
  </si>
  <si>
    <t xml:space="preserve">Conditions générales de vente disponible sur notre site web : </t>
  </si>
  <si>
    <t>Brioche choco griotte</t>
  </si>
  <si>
    <t>Panier de fruit frais taille unique 6 pers</t>
  </si>
  <si>
    <t>230 gr</t>
  </si>
  <si>
    <t>360 gr</t>
  </si>
  <si>
    <t>Cake tyrolien</t>
  </si>
  <si>
    <t>Assiette</t>
  </si>
  <si>
    <t>Tasse</t>
  </si>
  <si>
    <t>Cuillière café</t>
  </si>
  <si>
    <t>Serviette papier</t>
  </si>
  <si>
    <r>
      <t xml:space="preserve">Fiche de commande </t>
    </r>
    <r>
      <rPr>
        <b/>
        <i/>
        <sz val="16"/>
        <rFont val="Arial"/>
        <family val="2"/>
      </rPr>
      <t>2022</t>
    </r>
  </si>
  <si>
    <t>Tarif valable dès le samedi 1er janvier 2022</t>
  </si>
  <si>
    <t>Tél: 021 823 00 36</t>
  </si>
</sst>
</file>

<file path=xl/styles.xml><?xml version="1.0" encoding="utf-8"?>
<styleSheet xmlns="http://schemas.openxmlformats.org/spreadsheetml/2006/main">
  <numFmts count="40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#,##0\ &quot;fr.&quot;;\-#,##0\ &quot;fr.&quot;"/>
    <numFmt numFmtId="165" formatCode="#,##0\ &quot;fr.&quot;;[Red]\-#,##0\ &quot;fr.&quot;"/>
    <numFmt numFmtId="166" formatCode="#,##0.00\ &quot;fr.&quot;;\-#,##0.00\ &quot;fr.&quot;"/>
    <numFmt numFmtId="167" formatCode="#,##0.00\ &quot;fr.&quot;;[Red]\-#,##0.00\ &quot;fr.&quot;"/>
    <numFmt numFmtId="168" formatCode="_-* #,##0\ &quot;fr.&quot;_-;\-* #,##0\ &quot;fr.&quot;_-;_-* &quot;-&quot;\ &quot;fr.&quot;_-;_-@_-"/>
    <numFmt numFmtId="169" formatCode="_-* #,##0_-;\-* #,##0_-;_-* &quot;-&quot;_-;_-@_-"/>
    <numFmt numFmtId="170" formatCode="_-* #,##0.00\ &quot;fr.&quot;_-;\-* #,##0.00\ &quot;fr.&quot;_-;_-* &quot;-&quot;??\ &quot;fr.&quot;_-;_-@_-"/>
    <numFmt numFmtId="171" formatCode="_-* #,##0.00_-;\-* #,##0.00_-;_-* &quot;-&quot;??_-;_-@_-"/>
    <numFmt numFmtId="172" formatCode="#,##0\ &quot;CHF&quot;;\-#,##0\ &quot;CHF&quot;"/>
    <numFmt numFmtId="173" formatCode="#,##0\ &quot;CHF&quot;;[Red]\-#,##0\ &quot;CHF&quot;"/>
    <numFmt numFmtId="174" formatCode="#,##0.00\ &quot;CHF&quot;;\-#,##0.00\ &quot;CHF&quot;"/>
    <numFmt numFmtId="175" formatCode="#,##0.00\ &quot;CHF&quot;;[Red]\-#,##0.00\ &quot;CHF&quot;"/>
    <numFmt numFmtId="176" formatCode="_-* #,##0\ &quot;CHF&quot;_-;\-* #,##0\ &quot;CHF&quot;_-;_-* &quot;-&quot;\ &quot;CHF&quot;_-;_-@_-"/>
    <numFmt numFmtId="177" formatCode="_-* #,##0.00\ &quot;CHF&quot;_-;\-* #,##0.00\ &quot;CHF&quot;_-;_-* &quot;-&quot;??\ &quot;CHF&quot;_-;_-@_-"/>
    <numFmt numFmtId="178" formatCode="&quot;SFr.&quot;\ #,##0;&quot;SFr.&quot;\ \-#,##0"/>
    <numFmt numFmtId="179" formatCode="&quot;SFr.&quot;\ #,##0;[Red]&quot;SFr.&quot;\ \-#,##0"/>
    <numFmt numFmtId="180" formatCode="&quot;SFr.&quot;\ #,##0.00;&quot;SFr.&quot;\ \-#,##0.00"/>
    <numFmt numFmtId="181" formatCode="&quot;SFr.&quot;\ #,##0.00;[Red]&quot;SFr.&quot;\ \-#,##0.00"/>
    <numFmt numFmtId="182" formatCode="_ &quot;SFr.&quot;\ * #,##0_ ;_ &quot;SFr.&quot;\ * \-#,##0_ ;_ &quot;SFr.&quot;\ * &quot;-&quot;_ ;_ @_ "/>
    <numFmt numFmtId="183" formatCode="_ &quot;SFr.&quot;\ * #,##0.00_ ;_ &quot;SFr.&quot;\ * \-#,##0.00_ ;_ &quot;SFr.&quot;\ * &quot;-&quot;??_ ;_ @_ "/>
    <numFmt numFmtId="184" formatCode="#,##0.00_ ;\-#,##0.00\ "/>
    <numFmt numFmtId="185" formatCode="[$-100C]dddd\ d\ mmmm\ yyyy"/>
    <numFmt numFmtId="186" formatCode="[$-F800]dddd\,\ mmmm\ dd\,\ yyyy"/>
    <numFmt numFmtId="187" formatCode="0.0"/>
    <numFmt numFmtId="188" formatCode="0.000"/>
    <numFmt numFmtId="189" formatCode="_ * #,##0.000_ ;_ * \-#,##0.000_ ;_ * &quot;-&quot;??_ ;_ @_ "/>
    <numFmt numFmtId="190" formatCode="_ * #,##0.0000_ ;_ * \-#,##0.0000_ ;_ * &quot;-&quot;??_ ;_ @_ "/>
    <numFmt numFmtId="191" formatCode="0.0000"/>
    <numFmt numFmtId="192" formatCode="[$-100C]dddd\,\ d\ mmmm\ yyyy"/>
    <numFmt numFmtId="193" formatCode="&quot;Vrai&quot;;&quot;Vrai&quot;;&quot;Faux&quot;"/>
    <numFmt numFmtId="194" formatCode="&quot;Actif&quot;;&quot;Actif&quot;;&quot;Inactif&quot;"/>
    <numFmt numFmtId="195" formatCode="[$€-2]\ #,##0.00_);[Red]\([$€-2]\ #,##0.00\)"/>
  </numFmts>
  <fonts count="5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u val="singleAccounting"/>
      <sz val="12"/>
      <name val="Arial"/>
      <family val="2"/>
    </font>
    <font>
      <u val="single"/>
      <sz val="10"/>
      <color indexed="12"/>
      <name val="Arial"/>
      <family val="2"/>
    </font>
    <font>
      <i/>
      <sz val="10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3"/>
      <name val="Arial"/>
      <family val="2"/>
    </font>
    <font>
      <b/>
      <i/>
      <sz val="14"/>
      <name val="Arial"/>
      <family val="2"/>
    </font>
    <font>
      <b/>
      <u val="single"/>
      <sz val="8"/>
      <name val="Arial"/>
      <family val="2"/>
    </font>
    <font>
      <b/>
      <u val="single"/>
      <sz val="10"/>
      <name val="Arial"/>
      <family val="2"/>
    </font>
    <font>
      <b/>
      <i/>
      <sz val="16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0"/>
      <color rgb="FF0000FF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39" fillId="27" borderId="1" applyNumberFormat="0" applyAlignment="0" applyProtection="0"/>
    <xf numFmtId="0" fontId="40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vertical="center"/>
      <protection locked="0"/>
    </xf>
    <xf numFmtId="2" fontId="0" fillId="0" borderId="10" xfId="0" applyNumberFormat="1" applyBorder="1" applyAlignment="1" applyProtection="1">
      <alignment/>
      <protection/>
    </xf>
    <xf numFmtId="184" fontId="0" fillId="0" borderId="10" xfId="46" applyNumberFormat="1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11" xfId="0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0" fillId="0" borderId="0" xfId="0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right" vertical="center"/>
      <protection/>
    </xf>
    <xf numFmtId="43" fontId="0" fillId="33" borderId="10" xfId="46" applyFont="1" applyFill="1" applyBorder="1" applyAlignment="1" applyProtection="1">
      <alignment/>
      <protection/>
    </xf>
    <xf numFmtId="0" fontId="0" fillId="34" borderId="12" xfId="0" applyFill="1" applyBorder="1" applyAlignment="1" applyProtection="1">
      <alignment horizontal="center"/>
      <protection locked="0"/>
    </xf>
    <xf numFmtId="186" fontId="0" fillId="34" borderId="12" xfId="0" applyNumberFormat="1" applyFill="1" applyBorder="1" applyAlignment="1" applyProtection="1">
      <alignment horizontal="center"/>
      <protection locked="0"/>
    </xf>
    <xf numFmtId="49" fontId="6" fillId="0" borderId="0" xfId="44" applyNumberForma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3" fontId="0" fillId="0" borderId="0" xfId="46" applyFont="1" applyBorder="1" applyAlignment="1" applyProtection="1">
      <alignment/>
      <protection/>
    </xf>
    <xf numFmtId="2" fontId="0" fillId="0" borderId="0" xfId="0" applyNumberForma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/>
      <protection/>
    </xf>
    <xf numFmtId="0" fontId="2" fillId="0" borderId="13" xfId="0" applyFont="1" applyBorder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 hidden="1"/>
    </xf>
    <xf numFmtId="0" fontId="2" fillId="35" borderId="10" xfId="0" applyFont="1" applyFill="1" applyBorder="1" applyAlignment="1" applyProtection="1">
      <alignment/>
      <protection/>
    </xf>
    <xf numFmtId="0" fontId="2" fillId="35" borderId="14" xfId="0" applyFont="1" applyFill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0" fontId="0" fillId="33" borderId="15" xfId="0" applyFill="1" applyBorder="1" applyAlignment="1" applyProtection="1">
      <alignment horizontal="center"/>
      <protection/>
    </xf>
    <xf numFmtId="43" fontId="0" fillId="33" borderId="15" xfId="46" applyFont="1" applyFill="1" applyBorder="1" applyAlignment="1" applyProtection="1">
      <alignment/>
      <protection/>
    </xf>
    <xf numFmtId="0" fontId="2" fillId="0" borderId="16" xfId="0" applyFont="1" applyBorder="1" applyAlignment="1" applyProtection="1">
      <alignment horizontal="center"/>
      <protection/>
    </xf>
    <xf numFmtId="0" fontId="3" fillId="0" borderId="17" xfId="0" applyFont="1" applyBorder="1" applyAlignment="1" applyProtection="1">
      <alignment horizontal="left" vertical="center"/>
      <protection/>
    </xf>
    <xf numFmtId="43" fontId="11" fillId="0" borderId="17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/>
      <protection/>
    </xf>
    <xf numFmtId="1" fontId="0" fillId="0" borderId="10" xfId="0" applyNumberFormat="1" applyBorder="1" applyAlignment="1" applyProtection="1">
      <alignment horizontal="center"/>
      <protection locked="0"/>
    </xf>
    <xf numFmtId="1" fontId="0" fillId="0" borderId="15" xfId="0" applyNumberFormat="1" applyBorder="1" applyAlignment="1" applyProtection="1">
      <alignment horizontal="center"/>
      <protection locked="0"/>
    </xf>
    <xf numFmtId="1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/>
      <protection/>
    </xf>
    <xf numFmtId="0" fontId="0" fillId="0" borderId="18" xfId="0" applyBorder="1" applyAlignment="1" applyProtection="1">
      <alignment/>
      <protection/>
    </xf>
    <xf numFmtId="0" fontId="0" fillId="0" borderId="18" xfId="0" applyFont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43" fontId="0" fillId="0" borderId="15" xfId="46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184" fontId="5" fillId="0" borderId="0" xfId="46" applyNumberFormat="1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0" xfId="0" applyFont="1" applyAlignment="1" applyProtection="1">
      <alignment/>
      <protection/>
    </xf>
    <xf numFmtId="1" fontId="0" fillId="0" borderId="0" xfId="0" applyNumberFormat="1" applyBorder="1" applyAlignment="1" applyProtection="1">
      <alignment horizontal="center"/>
      <protection/>
    </xf>
    <xf numFmtId="0" fontId="0" fillId="0" borderId="19" xfId="0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1" fontId="0" fillId="0" borderId="0" xfId="0" applyNumberFormat="1" applyFont="1" applyAlignment="1" applyProtection="1">
      <alignment/>
      <protection/>
    </xf>
    <xf numFmtId="11" fontId="0" fillId="0" borderId="0" xfId="0" applyNumberFormat="1" applyAlignment="1" applyProtection="1">
      <alignment/>
      <protection/>
    </xf>
    <xf numFmtId="0" fontId="51" fillId="0" borderId="0" xfId="44" applyFont="1" applyAlignment="1" applyProtection="1">
      <alignment/>
      <protection/>
    </xf>
    <xf numFmtId="0" fontId="3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ill="1" applyAlignment="1" applyProtection="1">
      <alignment/>
      <protection/>
    </xf>
    <xf numFmtId="0" fontId="6" fillId="0" borderId="0" xfId="44" applyAlignment="1" applyProtection="1">
      <alignment/>
      <protection/>
    </xf>
    <xf numFmtId="186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43" fontId="0" fillId="0" borderId="10" xfId="46" applyFont="1" applyFill="1" applyBorder="1" applyAlignment="1" applyProtection="1">
      <alignment/>
      <protection/>
    </xf>
    <xf numFmtId="43" fontId="0" fillId="0" borderId="16" xfId="46" applyFont="1" applyFill="1" applyBorder="1" applyAlignment="1" applyProtection="1">
      <alignment/>
      <protection/>
    </xf>
    <xf numFmtId="43" fontId="0" fillId="0" borderId="16" xfId="46" applyFont="1" applyFill="1" applyBorder="1" applyAlignment="1" applyProtection="1">
      <alignment/>
      <protection/>
    </xf>
    <xf numFmtId="0" fontId="16" fillId="0" borderId="10" xfId="0" applyFont="1" applyBorder="1" applyAlignment="1" applyProtection="1">
      <alignment/>
      <protection/>
    </xf>
    <xf numFmtId="0" fontId="0" fillId="0" borderId="18" xfId="0" applyFont="1" applyBorder="1" applyAlignment="1" applyProtection="1">
      <alignment/>
      <protection/>
    </xf>
    <xf numFmtId="0" fontId="2" fillId="0" borderId="0" xfId="0" applyFont="1" applyAlignment="1" applyProtection="1">
      <alignment horizontal="left" wrapText="1"/>
      <protection/>
    </xf>
    <xf numFmtId="0" fontId="0" fillId="0" borderId="0" xfId="0" applyAlignment="1" applyProtection="1">
      <alignment horizontal="left" wrapText="1"/>
      <protection/>
    </xf>
    <xf numFmtId="43" fontId="11" fillId="0" borderId="0" xfId="0" applyNumberFormat="1" applyFont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/>
      <protection/>
    </xf>
    <xf numFmtId="0" fontId="3" fillId="0" borderId="21" xfId="0" applyFont="1" applyBorder="1" applyAlignment="1" applyProtection="1">
      <alignment horizontal="center"/>
      <protection/>
    </xf>
    <xf numFmtId="0" fontId="3" fillId="0" borderId="22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 horizontal="left" wrapText="1"/>
      <protection/>
    </xf>
    <xf numFmtId="0" fontId="0" fillId="0" borderId="0" xfId="0" applyFont="1" applyAlignment="1" applyProtection="1">
      <alignment horizontal="left" wrapText="1"/>
      <protection/>
    </xf>
    <xf numFmtId="0" fontId="9" fillId="34" borderId="20" xfId="0" applyFont="1" applyFill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right" vertical="center"/>
      <protection/>
    </xf>
    <xf numFmtId="0" fontId="0" fillId="0" borderId="0" xfId="0" applyAlignment="1" applyProtection="1">
      <alignment horizontal="right" vertical="center"/>
      <protection/>
    </xf>
    <xf numFmtId="0" fontId="0" fillId="0" borderId="23" xfId="0" applyBorder="1" applyAlignment="1" applyProtection="1">
      <alignment horizontal="right" vertical="center"/>
      <protection/>
    </xf>
    <xf numFmtId="43" fontId="11" fillId="0" borderId="0" xfId="0" applyNumberFormat="1" applyFont="1" applyAlignment="1" applyProtection="1">
      <alignment horizontal="right" vertical="center"/>
      <protection/>
    </xf>
    <xf numFmtId="0" fontId="0" fillId="0" borderId="0" xfId="0" applyAlignment="1" applyProtection="1">
      <alignment horizontal="right"/>
      <protection/>
    </xf>
    <xf numFmtId="0" fontId="0" fillId="0" borderId="23" xfId="0" applyBorder="1" applyAlignment="1" applyProtection="1">
      <alignment horizontal="right"/>
      <protection/>
    </xf>
    <xf numFmtId="0" fontId="51" fillId="0" borderId="0" xfId="44" applyFont="1" applyAlignment="1" applyProtection="1">
      <alignment horizontal="left" vertical="center"/>
      <protection/>
    </xf>
    <xf numFmtId="0" fontId="3" fillId="34" borderId="20" xfId="0" applyFont="1" applyFill="1" applyBorder="1" applyAlignment="1" applyProtection="1">
      <alignment vertical="center"/>
      <protection locked="0"/>
    </xf>
    <xf numFmtId="0" fontId="9" fillId="36" borderId="20" xfId="0" applyFont="1" applyFill="1" applyBorder="1" applyAlignment="1" applyProtection="1">
      <alignment vertical="center"/>
      <protection locked="0"/>
    </xf>
    <xf numFmtId="0" fontId="9" fillId="0" borderId="21" xfId="0" applyFont="1" applyBorder="1" applyAlignment="1" applyProtection="1">
      <alignment vertical="center"/>
      <protection locked="0"/>
    </xf>
    <xf numFmtId="0" fontId="9" fillId="0" borderId="22" xfId="0" applyFont="1" applyBorder="1" applyAlignment="1" applyProtection="1">
      <alignment vertical="center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1</xdr:col>
      <xdr:colOff>38100</xdr:colOff>
      <xdr:row>3</xdr:row>
      <xdr:rowOff>95250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2152650" cy="10191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confiserieboillat.ch" TargetMode="External" /><Relationship Id="rId2" Type="http://schemas.openxmlformats.org/officeDocument/2006/relationships/hyperlink" Target="http://www.confiserieboillat.ch/assortiments.html" TargetMode="External" /><Relationship Id="rId3" Type="http://schemas.openxmlformats.org/officeDocument/2006/relationships/hyperlink" Target="http://www.christianboillat.ch/Conditions%20g%E9n%E9rales%20de%20vente%20Christian%20Boillat.pdf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63"/>
  <sheetViews>
    <sheetView tabSelected="1" zoomScalePageLayoutView="0" workbookViewId="0" topLeftCell="A18">
      <selection activeCell="BN18" sqref="BN18"/>
    </sheetView>
  </sheetViews>
  <sheetFormatPr defaultColWidth="11.421875" defaultRowHeight="12.75"/>
  <cols>
    <col min="1" max="1" width="31.7109375" style="1" customWidth="1"/>
    <col min="2" max="2" width="9.7109375" style="1" customWidth="1"/>
    <col min="3" max="3" width="10.28125" style="1" customWidth="1"/>
    <col min="4" max="4" width="9.7109375" style="1" customWidth="1"/>
    <col min="5" max="5" width="9.28125" style="1" customWidth="1"/>
    <col min="6" max="6" width="8.8515625" style="1" customWidth="1"/>
    <col min="7" max="7" width="8.28125" style="1" customWidth="1"/>
    <col min="8" max="8" width="31.7109375" style="1" customWidth="1"/>
    <col min="9" max="9" width="9.7109375" style="1" customWidth="1"/>
    <col min="10" max="10" width="10.28125" style="1" customWidth="1"/>
    <col min="11" max="11" width="8.8515625" style="1" customWidth="1"/>
    <col min="12" max="12" width="17.28125" style="50" customWidth="1"/>
    <col min="13" max="14" width="11.421875" style="50" customWidth="1"/>
    <col min="15" max="15" width="12.00390625" style="50" customWidth="1"/>
    <col min="16" max="16" width="18.8515625" style="50" hidden="1" customWidth="1"/>
    <col min="17" max="65" width="11.421875" style="50" customWidth="1"/>
    <col min="66" max="16384" width="11.421875" style="1" customWidth="1"/>
  </cols>
  <sheetData>
    <row r="1" spans="1:11" ht="48.75" customHeight="1">
      <c r="A1" s="5"/>
      <c r="B1" s="5"/>
      <c r="C1" s="5"/>
      <c r="D1" s="5"/>
      <c r="E1" s="72" t="s">
        <v>71</v>
      </c>
      <c r="F1" s="73"/>
      <c r="G1" s="73"/>
      <c r="H1" s="73"/>
      <c r="I1" s="73"/>
      <c r="J1" s="5"/>
      <c r="K1" s="5"/>
    </row>
    <row r="2" spans="1:11" ht="12.75">
      <c r="A2" s="5"/>
      <c r="B2" s="5"/>
      <c r="C2" s="5"/>
      <c r="D2" s="5"/>
      <c r="E2" s="78" t="s">
        <v>90</v>
      </c>
      <c r="F2" s="79"/>
      <c r="G2" s="79"/>
      <c r="H2" s="79"/>
      <c r="I2" s="79"/>
      <c r="J2" s="5"/>
      <c r="K2" s="5"/>
    </row>
    <row r="3" spans="1:11" ht="12.75">
      <c r="A3" s="5"/>
      <c r="B3" s="5"/>
      <c r="C3" s="5"/>
      <c r="D3" s="5"/>
      <c r="E3" s="19" t="s">
        <v>48</v>
      </c>
      <c r="F3" s="5"/>
      <c r="G3" s="5"/>
      <c r="H3" s="64" t="s">
        <v>49</v>
      </c>
      <c r="I3" s="5"/>
      <c r="J3" s="5"/>
      <c r="K3" s="5"/>
    </row>
    <row r="4" spans="1:11" ht="13.5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</row>
    <row r="5" spans="1:16" ht="21" thickBot="1">
      <c r="A5" s="38" t="s">
        <v>88</v>
      </c>
      <c r="B5" s="5"/>
      <c r="C5" s="75" t="s">
        <v>43</v>
      </c>
      <c r="D5" s="76"/>
      <c r="E5" s="76"/>
      <c r="F5" s="77"/>
      <c r="G5" s="65"/>
      <c r="H5" s="18"/>
      <c r="I5" s="5"/>
      <c r="J5" s="5"/>
      <c r="K5" s="5"/>
      <c r="P5" s="28" t="s">
        <v>58</v>
      </c>
    </row>
    <row r="6" spans="1:16" ht="16.5" thickBot="1">
      <c r="A6" s="6"/>
      <c r="B6" s="5"/>
      <c r="C6" s="5"/>
      <c r="D6" s="5"/>
      <c r="E6" s="7"/>
      <c r="F6" s="5"/>
      <c r="G6" s="5"/>
      <c r="H6" s="10"/>
      <c r="I6" s="5"/>
      <c r="J6" s="5"/>
      <c r="K6" s="5"/>
      <c r="P6" s="28" t="s">
        <v>59</v>
      </c>
    </row>
    <row r="7" spans="1:16" ht="16.5" thickBot="1">
      <c r="A7" s="6"/>
      <c r="B7" s="5"/>
      <c r="C7" s="75" t="s">
        <v>45</v>
      </c>
      <c r="D7" s="76"/>
      <c r="E7" s="76"/>
      <c r="F7" s="77"/>
      <c r="G7" s="54"/>
      <c r="H7" s="17"/>
      <c r="I7" s="66"/>
      <c r="J7" s="5"/>
      <c r="K7" s="5"/>
      <c r="P7" s="28" t="s">
        <v>60</v>
      </c>
    </row>
    <row r="8" spans="1:16" ht="12.7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P8" s="28" t="s">
        <v>61</v>
      </c>
    </row>
    <row r="9" spans="1:16" ht="20.25">
      <c r="A9" s="7" t="s">
        <v>68</v>
      </c>
      <c r="B9" s="29" t="s">
        <v>0</v>
      </c>
      <c r="C9" s="5"/>
      <c r="D9" s="30" t="s">
        <v>39</v>
      </c>
      <c r="E9" s="5"/>
      <c r="F9" s="5"/>
      <c r="G9" s="5"/>
      <c r="H9" s="7" t="s">
        <v>46</v>
      </c>
      <c r="I9" s="10"/>
      <c r="J9" s="5"/>
      <c r="K9" s="5"/>
      <c r="P9" s="28"/>
    </row>
    <row r="10" spans="1:11" ht="12.75">
      <c r="A10" s="5"/>
      <c r="B10" s="8" t="s">
        <v>1</v>
      </c>
      <c r="C10" s="34" t="s">
        <v>2</v>
      </c>
      <c r="D10" s="31" t="s">
        <v>1</v>
      </c>
      <c r="E10" s="23" t="s">
        <v>2</v>
      </c>
      <c r="F10" s="23" t="s">
        <v>3</v>
      </c>
      <c r="G10" s="5"/>
      <c r="H10" s="5"/>
      <c r="I10" s="11" t="s">
        <v>1</v>
      </c>
      <c r="J10" s="23" t="s">
        <v>2</v>
      </c>
      <c r="K10" s="23" t="s">
        <v>3</v>
      </c>
    </row>
    <row r="11" spans="1:11" ht="15.75" customHeight="1">
      <c r="A11" s="9" t="s">
        <v>4</v>
      </c>
      <c r="B11" s="39"/>
      <c r="C11" s="68">
        <v>3</v>
      </c>
      <c r="D11" s="32"/>
      <c r="E11" s="16"/>
      <c r="F11" s="4">
        <f aca="true" t="shared" si="0" ref="F11:F27">(B11*C11)+(D11*E11)</f>
        <v>0</v>
      </c>
      <c r="G11" s="5"/>
      <c r="H11" s="9" t="s">
        <v>50</v>
      </c>
      <c r="I11" s="39"/>
      <c r="J11" s="67">
        <v>3</v>
      </c>
      <c r="K11" s="3">
        <f>J11*I11</f>
        <v>0</v>
      </c>
    </row>
    <row r="12" spans="1:11" ht="15.75" customHeight="1">
      <c r="A12" s="9" t="s">
        <v>5</v>
      </c>
      <c r="B12" s="39"/>
      <c r="C12" s="68">
        <v>2.2</v>
      </c>
      <c r="D12" s="40"/>
      <c r="E12" s="67">
        <v>1.7</v>
      </c>
      <c r="F12" s="4">
        <f t="shared" si="0"/>
        <v>0</v>
      </c>
      <c r="G12" s="5"/>
      <c r="H12" s="9" t="s">
        <v>51</v>
      </c>
      <c r="I12" s="39"/>
      <c r="J12" s="67">
        <v>3</v>
      </c>
      <c r="K12" s="3">
        <f>J12*I12</f>
        <v>0</v>
      </c>
    </row>
    <row r="13" spans="1:11" ht="15.75" customHeight="1">
      <c r="A13" s="48" t="s">
        <v>79</v>
      </c>
      <c r="B13" s="39"/>
      <c r="C13" s="68">
        <v>2.4</v>
      </c>
      <c r="D13" s="33"/>
      <c r="E13" s="16"/>
      <c r="F13" s="4">
        <f t="shared" si="0"/>
        <v>0</v>
      </c>
      <c r="G13" s="5"/>
      <c r="H13" s="9" t="s">
        <v>17</v>
      </c>
      <c r="I13" s="39"/>
      <c r="J13" s="67">
        <v>3</v>
      </c>
      <c r="K13" s="3">
        <f>J13*I13</f>
        <v>0</v>
      </c>
    </row>
    <row r="14" spans="1:11" ht="15.75" customHeight="1">
      <c r="A14" s="9" t="s">
        <v>6</v>
      </c>
      <c r="B14" s="39"/>
      <c r="C14" s="69">
        <v>1.7</v>
      </c>
      <c r="D14" s="40"/>
      <c r="E14" s="67">
        <v>1.5</v>
      </c>
      <c r="F14" s="4">
        <f>(B14*C14)+(D14*E14)</f>
        <v>0</v>
      </c>
      <c r="G14" s="5"/>
      <c r="H14" s="9" t="s">
        <v>19</v>
      </c>
      <c r="I14" s="39"/>
      <c r="J14" s="67">
        <v>3</v>
      </c>
      <c r="K14" s="3">
        <f>J14*I14</f>
        <v>0</v>
      </c>
    </row>
    <row r="15" spans="1:11" ht="15.75" customHeight="1">
      <c r="A15" s="9" t="s">
        <v>7</v>
      </c>
      <c r="B15" s="39"/>
      <c r="C15" s="68">
        <v>2.7</v>
      </c>
      <c r="D15" s="40"/>
      <c r="E15" s="67">
        <v>2.1</v>
      </c>
      <c r="F15" s="4">
        <f>(B15*C15)+(D15*E15)</f>
        <v>0</v>
      </c>
      <c r="G15" s="5"/>
      <c r="H15" s="9" t="s">
        <v>21</v>
      </c>
      <c r="I15" s="39"/>
      <c r="J15" s="67">
        <v>5.5</v>
      </c>
      <c r="K15" s="3">
        <f>J15*I15</f>
        <v>0</v>
      </c>
    </row>
    <row r="16" spans="1:11" ht="15.75" customHeight="1">
      <c r="A16" s="9" t="s">
        <v>8</v>
      </c>
      <c r="B16" s="39"/>
      <c r="C16" s="68">
        <v>2.6</v>
      </c>
      <c r="D16" s="16"/>
      <c r="E16" s="16"/>
      <c r="F16" s="4">
        <f>(B16*C16)+(D16*E16)</f>
        <v>0</v>
      </c>
      <c r="G16" s="5"/>
      <c r="H16" s="20"/>
      <c r="I16" s="53"/>
      <c r="J16" s="21"/>
      <c r="K16" s="22"/>
    </row>
    <row r="17" spans="1:11" ht="15.75" customHeight="1">
      <c r="A17" s="9" t="s">
        <v>9</v>
      </c>
      <c r="B17" s="39"/>
      <c r="C17" s="68">
        <v>2.1</v>
      </c>
      <c r="D17" s="40"/>
      <c r="E17" s="67">
        <v>1.6</v>
      </c>
      <c r="F17" s="4">
        <f>(B17*C17)+(D17*E17)</f>
        <v>0</v>
      </c>
      <c r="G17" s="5"/>
      <c r="H17" s="20"/>
      <c r="I17" s="53"/>
      <c r="J17" s="21"/>
      <c r="K17" s="22"/>
    </row>
    <row r="18" spans="1:11" ht="15.75" customHeight="1">
      <c r="A18" s="9" t="s">
        <v>10</v>
      </c>
      <c r="B18" s="39"/>
      <c r="C18" s="68">
        <v>2.6</v>
      </c>
      <c r="D18" s="40"/>
      <c r="E18" s="67">
        <v>1.9</v>
      </c>
      <c r="F18" s="4">
        <f t="shared" si="0"/>
        <v>0</v>
      </c>
      <c r="G18" s="5"/>
      <c r="H18" s="20"/>
      <c r="I18" s="53"/>
      <c r="J18" s="21"/>
      <c r="K18" s="22"/>
    </row>
    <row r="19" spans="1:11" ht="15.75" customHeight="1">
      <c r="A19" s="9" t="s">
        <v>11</v>
      </c>
      <c r="B19" s="39"/>
      <c r="C19" s="68">
        <v>2.4</v>
      </c>
      <c r="D19" s="40"/>
      <c r="E19" s="67">
        <v>1.7</v>
      </c>
      <c r="F19" s="4">
        <f t="shared" si="0"/>
        <v>0</v>
      </c>
      <c r="G19" s="5"/>
      <c r="H19" s="20"/>
      <c r="I19" s="53"/>
      <c r="J19" s="21"/>
      <c r="K19" s="22"/>
    </row>
    <row r="20" spans="1:11" ht="15.75" customHeight="1">
      <c r="A20" s="9" t="s">
        <v>12</v>
      </c>
      <c r="B20" s="39"/>
      <c r="C20" s="69">
        <v>3.2</v>
      </c>
      <c r="D20" s="32"/>
      <c r="E20" s="16"/>
      <c r="F20" s="4">
        <f t="shared" si="0"/>
        <v>0</v>
      </c>
      <c r="G20" s="5"/>
      <c r="H20" s="7" t="s">
        <v>47</v>
      </c>
      <c r="I20" s="24" t="s">
        <v>54</v>
      </c>
      <c r="J20" s="25"/>
      <c r="K20" s="5"/>
    </row>
    <row r="21" spans="1:11" ht="15.75" customHeight="1">
      <c r="A21" s="9" t="s">
        <v>13</v>
      </c>
      <c r="B21" s="39"/>
      <c r="C21" s="68">
        <v>2.7</v>
      </c>
      <c r="D21" s="40"/>
      <c r="E21" s="67">
        <v>1.9</v>
      </c>
      <c r="F21" s="4">
        <f t="shared" si="0"/>
        <v>0</v>
      </c>
      <c r="G21" s="5"/>
      <c r="H21" s="5"/>
      <c r="I21" s="11" t="s">
        <v>1</v>
      </c>
      <c r="J21" s="23" t="s">
        <v>2</v>
      </c>
      <c r="K21" s="23" t="s">
        <v>3</v>
      </c>
    </row>
    <row r="22" spans="1:11" ht="15.75" customHeight="1">
      <c r="A22" s="9" t="s">
        <v>14</v>
      </c>
      <c r="B22" s="39"/>
      <c r="C22" s="68">
        <v>2.3</v>
      </c>
      <c r="D22" s="40"/>
      <c r="E22" s="67">
        <v>1.7</v>
      </c>
      <c r="F22" s="4">
        <f t="shared" si="0"/>
        <v>0</v>
      </c>
      <c r="G22" s="5"/>
      <c r="H22" s="9" t="s">
        <v>22</v>
      </c>
      <c r="I22" s="41"/>
      <c r="J22" s="67">
        <v>2.6</v>
      </c>
      <c r="K22" s="3">
        <f>J22*I22</f>
        <v>0</v>
      </c>
    </row>
    <row r="23" spans="1:11" ht="15.75" customHeight="1">
      <c r="A23" s="9" t="s">
        <v>15</v>
      </c>
      <c r="B23" s="39"/>
      <c r="C23" s="68">
        <v>2.4</v>
      </c>
      <c r="D23" s="40"/>
      <c r="E23" s="67">
        <v>1.8</v>
      </c>
      <c r="F23" s="4">
        <f t="shared" si="0"/>
        <v>0</v>
      </c>
      <c r="G23" s="5"/>
      <c r="H23" s="9" t="s">
        <v>23</v>
      </c>
      <c r="I23" s="41"/>
      <c r="J23" s="67">
        <v>2.7</v>
      </c>
      <c r="K23" s="3">
        <f>J23*I23</f>
        <v>0</v>
      </c>
    </row>
    <row r="24" spans="1:11" ht="15.75" customHeight="1">
      <c r="A24" s="9" t="s">
        <v>16</v>
      </c>
      <c r="B24" s="39"/>
      <c r="C24" s="69">
        <v>1.7</v>
      </c>
      <c r="D24" s="32"/>
      <c r="E24" s="16"/>
      <c r="F24" s="4">
        <f t="shared" si="0"/>
        <v>0</v>
      </c>
      <c r="G24" s="5"/>
      <c r="H24" s="5"/>
      <c r="I24" s="5"/>
      <c r="J24" s="5"/>
      <c r="K24" s="5"/>
    </row>
    <row r="25" spans="1:11" ht="15.75" customHeight="1">
      <c r="A25" s="9" t="s">
        <v>18</v>
      </c>
      <c r="B25" s="39"/>
      <c r="C25" s="69">
        <v>1.7</v>
      </c>
      <c r="D25" s="32"/>
      <c r="E25" s="16"/>
      <c r="F25" s="4">
        <f t="shared" si="0"/>
        <v>0</v>
      </c>
      <c r="G25" s="5"/>
      <c r="H25" s="7" t="s">
        <v>55</v>
      </c>
      <c r="I25" s="26"/>
      <c r="J25" s="5"/>
      <c r="K25" s="5"/>
    </row>
    <row r="26" spans="1:11" ht="15.75" customHeight="1">
      <c r="A26" s="9" t="s">
        <v>20</v>
      </c>
      <c r="B26" s="39"/>
      <c r="C26" s="69">
        <v>3.2</v>
      </c>
      <c r="D26" s="32"/>
      <c r="E26" s="16"/>
      <c r="F26" s="4">
        <f t="shared" si="0"/>
        <v>0</v>
      </c>
      <c r="G26" s="5"/>
      <c r="H26" s="5"/>
      <c r="I26" s="8" t="s">
        <v>1</v>
      </c>
      <c r="J26" s="23" t="s">
        <v>2</v>
      </c>
      <c r="K26" s="23" t="s">
        <v>3</v>
      </c>
    </row>
    <row r="27" spans="1:11" ht="15.75" customHeight="1">
      <c r="A27" s="9" t="s">
        <v>40</v>
      </c>
      <c r="B27" s="39"/>
      <c r="C27" s="68">
        <v>2.8</v>
      </c>
      <c r="D27" s="40"/>
      <c r="E27" s="67">
        <v>1.9</v>
      </c>
      <c r="F27" s="4">
        <f t="shared" si="0"/>
        <v>0</v>
      </c>
      <c r="G27" s="5"/>
      <c r="H27" s="48" t="s">
        <v>84</v>
      </c>
      <c r="I27" s="39"/>
      <c r="J27" s="67">
        <v>0.25</v>
      </c>
      <c r="K27" s="3">
        <f>J27*I27</f>
        <v>0</v>
      </c>
    </row>
    <row r="28" spans="1:16" ht="15.75" customHeight="1">
      <c r="A28" s="52" t="s">
        <v>70</v>
      </c>
      <c r="B28" s="5"/>
      <c r="C28" s="5"/>
      <c r="D28" s="5"/>
      <c r="E28" s="5"/>
      <c r="F28" s="5"/>
      <c r="G28" s="5"/>
      <c r="H28" s="48" t="s">
        <v>85</v>
      </c>
      <c r="I28" s="39"/>
      <c r="J28" s="67">
        <v>0.25</v>
      </c>
      <c r="K28" s="3">
        <f>J28*I28</f>
        <v>0</v>
      </c>
      <c r="P28" s="51"/>
    </row>
    <row r="29" spans="1:16" ht="15.75" customHeight="1">
      <c r="A29" s="5"/>
      <c r="B29" s="5"/>
      <c r="C29" s="5"/>
      <c r="D29" s="5"/>
      <c r="E29" s="5"/>
      <c r="F29" s="5"/>
      <c r="G29" s="5"/>
      <c r="H29" s="48" t="s">
        <v>86</v>
      </c>
      <c r="I29" s="39"/>
      <c r="J29" s="67">
        <v>0.25</v>
      </c>
      <c r="K29" s="3">
        <f>J29*I29</f>
        <v>0</v>
      </c>
      <c r="P29" s="51"/>
    </row>
    <row r="30" spans="1:16" ht="15.75" customHeight="1">
      <c r="A30" s="5"/>
      <c r="B30" s="5"/>
      <c r="C30" s="5"/>
      <c r="D30" s="5"/>
      <c r="E30" s="5"/>
      <c r="F30" s="5"/>
      <c r="G30" s="5"/>
      <c r="H30" s="48" t="s">
        <v>87</v>
      </c>
      <c r="I30" s="39"/>
      <c r="J30" s="67">
        <v>0.25</v>
      </c>
      <c r="K30" s="3">
        <f>J30*I30</f>
        <v>0</v>
      </c>
      <c r="P30" s="51"/>
    </row>
    <row r="31" spans="1:16" ht="15.75" customHeight="1">
      <c r="A31" s="7" t="s">
        <v>24</v>
      </c>
      <c r="B31" s="5"/>
      <c r="C31" s="5"/>
      <c r="D31" s="5"/>
      <c r="E31" s="5"/>
      <c r="F31" s="5"/>
      <c r="G31" s="5"/>
      <c r="H31" s="9" t="s">
        <v>62</v>
      </c>
      <c r="I31" s="39"/>
      <c r="J31" s="67">
        <v>0.25</v>
      </c>
      <c r="K31" s="3">
        <f>J31*I31</f>
        <v>0</v>
      </c>
      <c r="P31" s="51"/>
    </row>
    <row r="32" spans="1:16" ht="15.75" customHeight="1">
      <c r="A32" s="5"/>
      <c r="B32" s="5"/>
      <c r="C32" s="5"/>
      <c r="D32" s="11" t="s">
        <v>1</v>
      </c>
      <c r="E32" s="23" t="s">
        <v>2</v>
      </c>
      <c r="F32" s="23" t="s">
        <v>3</v>
      </c>
      <c r="G32" s="5"/>
      <c r="H32" s="5"/>
      <c r="I32" s="5"/>
      <c r="J32" s="5"/>
      <c r="K32" s="5"/>
      <c r="P32" s="51"/>
    </row>
    <row r="33" spans="1:16" ht="15.75" customHeight="1">
      <c r="A33" s="9" t="s">
        <v>44</v>
      </c>
      <c r="B33" s="42"/>
      <c r="C33" s="45"/>
      <c r="D33" s="39"/>
      <c r="E33" s="67">
        <v>6.1</v>
      </c>
      <c r="F33" s="4">
        <f aca="true" t="shared" si="1" ref="F33:F44">D33*E33</f>
        <v>0</v>
      </c>
      <c r="G33" s="5"/>
      <c r="P33" s="51"/>
    </row>
    <row r="34" spans="1:16" ht="15.75" customHeight="1">
      <c r="A34" s="70" t="s">
        <v>80</v>
      </c>
      <c r="B34" s="43" t="s">
        <v>30</v>
      </c>
      <c r="C34" s="46"/>
      <c r="D34" s="39"/>
      <c r="E34" s="67">
        <v>27</v>
      </c>
      <c r="F34" s="4">
        <f t="shared" si="1"/>
        <v>0</v>
      </c>
      <c r="G34" s="5"/>
      <c r="P34" s="51"/>
    </row>
    <row r="35" spans="1:16" ht="15.75" customHeight="1">
      <c r="A35" s="9" t="s">
        <v>25</v>
      </c>
      <c r="B35" s="43"/>
      <c r="C35" s="46"/>
      <c r="D35" s="39"/>
      <c r="E35" s="67">
        <v>2.5</v>
      </c>
      <c r="F35" s="4">
        <f t="shared" si="1"/>
        <v>0</v>
      </c>
      <c r="G35" s="5"/>
      <c r="P35" s="51"/>
    </row>
    <row r="36" spans="1:16" ht="15.75" customHeight="1">
      <c r="A36" s="9" t="s">
        <v>26</v>
      </c>
      <c r="B36" s="43"/>
      <c r="C36" s="46"/>
      <c r="D36" s="39"/>
      <c r="E36" s="67">
        <v>2.5</v>
      </c>
      <c r="F36" s="4">
        <f t="shared" si="1"/>
        <v>0</v>
      </c>
      <c r="G36" s="5"/>
      <c r="P36" s="51"/>
    </row>
    <row r="37" spans="1:7" ht="15.75" customHeight="1">
      <c r="A37" s="9" t="s">
        <v>27</v>
      </c>
      <c r="B37" s="43"/>
      <c r="C37" s="46"/>
      <c r="D37" s="39"/>
      <c r="E37" s="67">
        <v>2.8</v>
      </c>
      <c r="F37" s="4">
        <f t="shared" si="1"/>
        <v>0</v>
      </c>
      <c r="G37" s="5"/>
    </row>
    <row r="38" spans="1:7" ht="15.75" customHeight="1">
      <c r="A38" s="9" t="s">
        <v>41</v>
      </c>
      <c r="B38" s="43"/>
      <c r="C38" s="46"/>
      <c r="D38" s="39"/>
      <c r="E38" s="67">
        <v>3.1</v>
      </c>
      <c r="F38" s="4">
        <f t="shared" si="1"/>
        <v>0</v>
      </c>
      <c r="G38" s="5"/>
    </row>
    <row r="39" spans="1:7" ht="15.75" customHeight="1">
      <c r="A39" s="9" t="s">
        <v>28</v>
      </c>
      <c r="B39" s="43"/>
      <c r="C39" s="46"/>
      <c r="D39" s="39"/>
      <c r="E39" s="67">
        <v>3.7</v>
      </c>
      <c r="F39" s="4">
        <f t="shared" si="1"/>
        <v>0</v>
      </c>
      <c r="G39" s="5"/>
    </row>
    <row r="40" spans="1:7" ht="15.75" customHeight="1">
      <c r="A40" s="9" t="s">
        <v>56</v>
      </c>
      <c r="B40" s="71" t="s">
        <v>81</v>
      </c>
      <c r="C40" s="46" t="s">
        <v>53</v>
      </c>
      <c r="D40" s="39"/>
      <c r="E40" s="67">
        <v>13</v>
      </c>
      <c r="F40" s="4">
        <f t="shared" si="1"/>
        <v>0</v>
      </c>
      <c r="G40" s="5"/>
    </row>
    <row r="41" spans="1:7" ht="15.75" customHeight="1">
      <c r="A41" s="48" t="s">
        <v>83</v>
      </c>
      <c r="B41" s="71" t="s">
        <v>82</v>
      </c>
      <c r="C41" s="46" t="s">
        <v>53</v>
      </c>
      <c r="D41" s="39"/>
      <c r="E41" s="67">
        <v>17</v>
      </c>
      <c r="F41" s="4">
        <f t="shared" si="1"/>
        <v>0</v>
      </c>
      <c r="G41" s="5"/>
    </row>
    <row r="42" spans="1:7" ht="15.75" customHeight="1">
      <c r="A42" s="9" t="s">
        <v>29</v>
      </c>
      <c r="B42" s="43" t="s">
        <v>52</v>
      </c>
      <c r="C42" s="46" t="s">
        <v>53</v>
      </c>
      <c r="D42" s="39"/>
      <c r="E42" s="67">
        <v>14</v>
      </c>
      <c r="F42" s="4">
        <f t="shared" si="1"/>
        <v>0</v>
      </c>
      <c r="G42" s="5"/>
    </row>
    <row r="43" spans="1:65" s="2" customFormat="1" ht="15.75" customHeight="1">
      <c r="A43" s="9" t="s">
        <v>63</v>
      </c>
      <c r="B43" s="43" t="s">
        <v>64</v>
      </c>
      <c r="C43" s="45"/>
      <c r="D43" s="39"/>
      <c r="E43" s="67">
        <v>1</v>
      </c>
      <c r="F43" s="4">
        <f t="shared" si="1"/>
        <v>0</v>
      </c>
      <c r="G43" s="12"/>
      <c r="L43" s="51"/>
      <c r="M43" s="51"/>
      <c r="N43" s="51"/>
      <c r="O43" s="51"/>
      <c r="P43" s="50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/>
      <c r="BK43" s="51"/>
      <c r="BL43" s="51"/>
      <c r="BM43" s="51"/>
    </row>
    <row r="44" spans="1:65" s="2" customFormat="1" ht="15.75" customHeight="1">
      <c r="A44" s="9" t="s">
        <v>65</v>
      </c>
      <c r="B44" s="44" t="s">
        <v>66</v>
      </c>
      <c r="C44" s="45"/>
      <c r="D44" s="39"/>
      <c r="E44" s="67">
        <v>1</v>
      </c>
      <c r="F44" s="4">
        <f t="shared" si="1"/>
        <v>0</v>
      </c>
      <c r="G44" s="12"/>
      <c r="L44" s="51"/>
      <c r="M44" s="51"/>
      <c r="N44" s="51"/>
      <c r="O44" s="51"/>
      <c r="P44" s="50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51"/>
      <c r="BE44" s="51"/>
      <c r="BF44" s="51"/>
      <c r="BG44" s="51"/>
      <c r="BH44" s="51"/>
      <c r="BI44" s="51"/>
      <c r="BJ44" s="51"/>
      <c r="BK44" s="51"/>
      <c r="BL44" s="51"/>
      <c r="BM44" s="51"/>
    </row>
    <row r="45" spans="1:65" s="2" customFormat="1" ht="20.25" customHeight="1" thickBot="1">
      <c r="A45" s="12"/>
      <c r="B45" s="12"/>
      <c r="C45" s="12"/>
      <c r="D45" s="12"/>
      <c r="E45" s="12"/>
      <c r="F45" s="12"/>
      <c r="G45" s="12"/>
      <c r="H45" s="5"/>
      <c r="I45" s="5"/>
      <c r="J45" s="5"/>
      <c r="K45" s="5"/>
      <c r="L45" s="51"/>
      <c r="M45" s="51"/>
      <c r="N45" s="51"/>
      <c r="O45" s="51"/>
      <c r="P45" s="50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1"/>
      <c r="BC45" s="51"/>
      <c r="BD45" s="51"/>
      <c r="BE45" s="51"/>
      <c r="BF45" s="51"/>
      <c r="BG45" s="51"/>
      <c r="BH45" s="51"/>
      <c r="BI45" s="51"/>
      <c r="BJ45" s="51"/>
      <c r="BK45" s="51"/>
      <c r="BL45" s="51"/>
      <c r="BM45" s="51"/>
    </row>
    <row r="46" spans="1:65" s="2" customFormat="1" ht="20.25" customHeight="1" thickBot="1">
      <c r="A46" s="12"/>
      <c r="B46" s="12"/>
      <c r="C46" s="12"/>
      <c r="D46" s="12"/>
      <c r="E46" s="83" t="s">
        <v>31</v>
      </c>
      <c r="F46" s="84"/>
      <c r="G46" s="85"/>
      <c r="H46" s="91"/>
      <c r="I46" s="92"/>
      <c r="J46" s="92"/>
      <c r="K46" s="93"/>
      <c r="L46" s="51"/>
      <c r="M46" s="51"/>
      <c r="N46" s="51"/>
      <c r="O46" s="51"/>
      <c r="P46" s="50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51"/>
      <c r="BE46" s="51"/>
      <c r="BF46" s="51"/>
      <c r="BG46" s="51"/>
      <c r="BH46" s="51"/>
      <c r="BI46" s="51"/>
      <c r="BJ46" s="51"/>
      <c r="BK46" s="51"/>
      <c r="BL46" s="51"/>
      <c r="BM46" s="51"/>
    </row>
    <row r="47" spans="1:65" s="2" customFormat="1" ht="20.25" customHeight="1" thickBot="1">
      <c r="A47" s="13" t="s">
        <v>57</v>
      </c>
      <c r="B47" s="74">
        <f>SUM(F11:F27)</f>
        <v>0</v>
      </c>
      <c r="C47" s="74"/>
      <c r="D47" s="12"/>
      <c r="E47" s="83" t="s">
        <v>32</v>
      </c>
      <c r="F47" s="84"/>
      <c r="G47" s="85"/>
      <c r="H47" s="91"/>
      <c r="I47" s="92"/>
      <c r="J47" s="92"/>
      <c r="K47" s="93"/>
      <c r="L47" s="51"/>
      <c r="M47" s="51"/>
      <c r="N47" s="51"/>
      <c r="O47" s="51"/>
      <c r="P47" s="50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  <c r="BF47" s="51"/>
      <c r="BG47" s="51"/>
      <c r="BH47" s="51"/>
      <c r="BI47" s="51"/>
      <c r="BJ47" s="51"/>
      <c r="BK47" s="51"/>
      <c r="BL47" s="51"/>
      <c r="BM47" s="51"/>
    </row>
    <row r="48" spans="1:65" s="2" customFormat="1" ht="20.25" customHeight="1" thickBot="1">
      <c r="A48" s="13" t="s">
        <v>35</v>
      </c>
      <c r="B48" s="74">
        <f>SUM(F33:F44)</f>
        <v>0</v>
      </c>
      <c r="C48" s="74"/>
      <c r="D48" s="12"/>
      <c r="E48" s="83" t="s">
        <v>33</v>
      </c>
      <c r="F48" s="84"/>
      <c r="G48" s="85"/>
      <c r="H48" s="91"/>
      <c r="I48" s="92"/>
      <c r="J48" s="92"/>
      <c r="K48" s="93"/>
      <c r="L48" s="51"/>
      <c r="M48" s="51"/>
      <c r="N48" s="51"/>
      <c r="O48" s="51"/>
      <c r="P48" s="50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  <c r="BA48" s="51"/>
      <c r="BB48" s="51"/>
      <c r="BC48" s="51"/>
      <c r="BD48" s="51"/>
      <c r="BE48" s="51"/>
      <c r="BF48" s="51"/>
      <c r="BG48" s="51"/>
      <c r="BH48" s="51"/>
      <c r="BI48" s="51"/>
      <c r="BJ48" s="51"/>
      <c r="BK48" s="51"/>
      <c r="BL48" s="51"/>
      <c r="BM48" s="51"/>
    </row>
    <row r="49" spans="1:65" s="2" customFormat="1" ht="21.75" customHeight="1" thickBot="1">
      <c r="A49" s="13" t="s">
        <v>34</v>
      </c>
      <c r="B49" s="74">
        <f>SUM(K11:K18)+SUM(K22:K23)</f>
        <v>0</v>
      </c>
      <c r="C49" s="74"/>
      <c r="D49" s="12"/>
      <c r="E49" s="83" t="s">
        <v>38</v>
      </c>
      <c r="F49" s="84"/>
      <c r="G49" s="85"/>
      <c r="H49" s="90"/>
      <c r="I49" s="81"/>
      <c r="J49" s="81"/>
      <c r="K49" s="82"/>
      <c r="L49" s="51"/>
      <c r="M49" s="51"/>
      <c r="N49" s="51"/>
      <c r="O49" s="51"/>
      <c r="P49" s="50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51"/>
      <c r="AU49" s="51"/>
      <c r="AV49" s="51"/>
      <c r="AW49" s="51"/>
      <c r="AX49" s="51"/>
      <c r="AY49" s="51"/>
      <c r="AZ49" s="51"/>
      <c r="BA49" s="51"/>
      <c r="BB49" s="51"/>
      <c r="BC49" s="51"/>
      <c r="BD49" s="51"/>
      <c r="BE49" s="51"/>
      <c r="BF49" s="51"/>
      <c r="BG49" s="51"/>
      <c r="BH49" s="51"/>
      <c r="BI49" s="51"/>
      <c r="BJ49" s="51"/>
      <c r="BK49" s="51"/>
      <c r="BL49" s="51"/>
      <c r="BM49" s="51"/>
    </row>
    <row r="50" spans="1:65" s="2" customFormat="1" ht="21.75" customHeight="1" thickBot="1">
      <c r="A50" s="14" t="s">
        <v>73</v>
      </c>
      <c r="B50" s="86" t="s">
        <v>74</v>
      </c>
      <c r="C50" s="86"/>
      <c r="D50" s="12"/>
      <c r="E50" s="83" t="s">
        <v>69</v>
      </c>
      <c r="F50" s="84"/>
      <c r="G50" s="85"/>
      <c r="H50" s="91"/>
      <c r="I50" s="92"/>
      <c r="J50" s="92"/>
      <c r="K50" s="93"/>
      <c r="L50" s="51"/>
      <c r="M50" s="51"/>
      <c r="N50" s="51"/>
      <c r="O50" s="51"/>
      <c r="P50" s="50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51"/>
      <c r="BA50" s="51"/>
      <c r="BB50" s="51"/>
      <c r="BC50" s="51"/>
      <c r="BD50" s="51"/>
      <c r="BE50" s="51"/>
      <c r="BF50" s="51"/>
      <c r="BG50" s="51"/>
      <c r="BH50" s="51"/>
      <c r="BI50" s="51"/>
      <c r="BJ50" s="51"/>
      <c r="BK50" s="51"/>
      <c r="BL50" s="51"/>
      <c r="BM50" s="51"/>
    </row>
    <row r="51" spans="1:65" s="2" customFormat="1" ht="21.75" customHeight="1" thickBot="1">
      <c r="A51" s="35" t="s">
        <v>75</v>
      </c>
      <c r="B51" s="36"/>
      <c r="C51" s="36">
        <f>SUM(B47:C50)</f>
        <v>0</v>
      </c>
      <c r="D51" s="12"/>
      <c r="E51" s="83" t="s">
        <v>42</v>
      </c>
      <c r="F51" s="84"/>
      <c r="G51" s="85"/>
      <c r="H51" s="80"/>
      <c r="I51" s="81"/>
      <c r="J51" s="81"/>
      <c r="K51" s="82"/>
      <c r="L51" s="51"/>
      <c r="M51" s="51"/>
      <c r="N51" s="51"/>
      <c r="O51" s="51"/>
      <c r="P51" s="50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51"/>
      <c r="BA51" s="51"/>
      <c r="BB51" s="51"/>
      <c r="BC51" s="51"/>
      <c r="BD51" s="51"/>
      <c r="BE51" s="51"/>
      <c r="BF51" s="51"/>
      <c r="BG51" s="51"/>
      <c r="BH51" s="51"/>
      <c r="BI51" s="51"/>
      <c r="BJ51" s="51"/>
      <c r="BK51" s="51"/>
      <c r="BL51" s="51"/>
      <c r="BM51" s="51"/>
    </row>
    <row r="52" spans="1:65" s="2" customFormat="1" ht="20.25" customHeight="1" thickBot="1">
      <c r="A52" s="13" t="s">
        <v>36</v>
      </c>
      <c r="B52" s="74">
        <f>SUM(K27:K31)</f>
        <v>0</v>
      </c>
      <c r="C52" s="74"/>
      <c r="D52" s="12"/>
      <c r="E52" s="83" t="s">
        <v>42</v>
      </c>
      <c r="F52" s="84"/>
      <c r="G52" s="85"/>
      <c r="H52" s="80"/>
      <c r="I52" s="81"/>
      <c r="J52" s="81"/>
      <c r="K52" s="82"/>
      <c r="L52" s="51"/>
      <c r="M52" s="51"/>
      <c r="N52" s="51"/>
      <c r="O52" s="51"/>
      <c r="P52" s="50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51"/>
      <c r="AX52" s="51"/>
      <c r="AY52" s="51"/>
      <c r="AZ52" s="51"/>
      <c r="BA52" s="51"/>
      <c r="BB52" s="51"/>
      <c r="BC52" s="51"/>
      <c r="BD52" s="51"/>
      <c r="BE52" s="51"/>
      <c r="BF52" s="51"/>
      <c r="BG52" s="51"/>
      <c r="BH52" s="51"/>
      <c r="BI52" s="51"/>
      <c r="BJ52" s="51"/>
      <c r="BK52" s="51"/>
      <c r="BL52" s="51"/>
      <c r="BM52" s="51"/>
    </row>
    <row r="53" spans="1:11" ht="20.25" customHeight="1" thickBot="1">
      <c r="A53" s="27"/>
      <c r="B53" s="5"/>
      <c r="C53" s="5"/>
      <c r="D53" s="5"/>
      <c r="E53" s="83" t="s">
        <v>67</v>
      </c>
      <c r="F53" s="87"/>
      <c r="G53" s="88"/>
      <c r="H53" s="80"/>
      <c r="I53" s="81"/>
      <c r="J53" s="81"/>
      <c r="K53" s="82"/>
    </row>
    <row r="54" spans="1:11" ht="20.25">
      <c r="A54" s="25"/>
      <c r="B54" s="5"/>
      <c r="C54" s="5"/>
      <c r="D54" s="55"/>
      <c r="E54" s="5"/>
      <c r="F54" s="5"/>
      <c r="G54" s="15" t="s">
        <v>76</v>
      </c>
      <c r="H54" s="49">
        <f>C51+B52</f>
        <v>0</v>
      </c>
      <c r="I54" s="59"/>
      <c r="J54" s="59"/>
      <c r="K54" s="59"/>
    </row>
    <row r="55" spans="1:11" ht="15">
      <c r="A55" s="56"/>
      <c r="B55" s="57"/>
      <c r="C55" s="5"/>
      <c r="D55" s="5"/>
      <c r="E55" s="5"/>
      <c r="F55" s="5"/>
      <c r="G55" s="5"/>
      <c r="H55" s="37" t="s">
        <v>37</v>
      </c>
      <c r="I55" s="60"/>
      <c r="J55" s="60"/>
      <c r="K55" s="60"/>
    </row>
    <row r="56" spans="1:11" ht="15">
      <c r="A56" s="5"/>
      <c r="B56" s="5"/>
      <c r="C56" s="5"/>
      <c r="D56" s="5"/>
      <c r="E56" s="5"/>
      <c r="F56" s="5"/>
      <c r="G56" s="5"/>
      <c r="H56" s="5"/>
      <c r="I56" s="61"/>
      <c r="J56" s="61"/>
      <c r="K56" s="61"/>
    </row>
    <row r="57" spans="1:11" ht="15">
      <c r="A57" s="47" t="s">
        <v>72</v>
      </c>
      <c r="B57" s="5"/>
      <c r="C57" s="5"/>
      <c r="D57" s="5"/>
      <c r="E57" s="5"/>
      <c r="F57" s="5"/>
      <c r="G57" s="5"/>
      <c r="H57" s="60"/>
      <c r="I57" s="62"/>
      <c r="J57" s="62"/>
      <c r="K57" s="62"/>
    </row>
    <row r="58" spans="1:11" ht="12.75">
      <c r="A58" s="87" t="s">
        <v>78</v>
      </c>
      <c r="B58" s="87"/>
      <c r="C58" s="87"/>
      <c r="D58" s="87"/>
      <c r="E58" s="89" t="s">
        <v>49</v>
      </c>
      <c r="F58" s="89"/>
      <c r="G58" s="89"/>
      <c r="H58" s="5"/>
      <c r="I58" s="63"/>
      <c r="J58" s="63"/>
      <c r="K58" s="63"/>
    </row>
    <row r="59" spans="1:11" ht="12.75">
      <c r="A59" s="5"/>
      <c r="B59" s="5"/>
      <c r="C59" s="5"/>
      <c r="D59" s="5"/>
      <c r="E59" s="58"/>
      <c r="F59" s="5"/>
      <c r="G59" s="5"/>
      <c r="H59" s="5"/>
      <c r="I59" s="63"/>
      <c r="J59" s="63"/>
      <c r="K59" s="63"/>
    </row>
    <row r="60" spans="1:11" ht="12.75">
      <c r="A60" s="25" t="s">
        <v>89</v>
      </c>
      <c r="B60" s="5"/>
      <c r="C60" s="5"/>
      <c r="D60" s="5"/>
      <c r="E60" s="5"/>
      <c r="F60" s="5"/>
      <c r="G60" s="5"/>
      <c r="H60" s="5"/>
      <c r="I60" s="37"/>
      <c r="J60" s="37"/>
      <c r="K60" s="12"/>
    </row>
    <row r="61" spans="1:11" ht="12.75">
      <c r="A61" s="25" t="s">
        <v>77</v>
      </c>
      <c r="B61" s="5"/>
      <c r="C61" s="5"/>
      <c r="D61" s="5"/>
      <c r="E61" s="5"/>
      <c r="F61" s="5"/>
      <c r="G61" s="5"/>
      <c r="H61" s="5"/>
      <c r="I61" s="5"/>
      <c r="J61" s="5"/>
      <c r="K61" s="5"/>
    </row>
    <row r="62" spans="1:11" ht="12.7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</row>
    <row r="63" ht="12.75">
      <c r="B63" s="1">
        <v>1</v>
      </c>
    </row>
  </sheetData>
  <sheetProtection password="98E5" sheet="1" selectLockedCells="1"/>
  <mergeCells count="27">
    <mergeCell ref="E58:G58"/>
    <mergeCell ref="A58:D58"/>
    <mergeCell ref="H49:K49"/>
    <mergeCell ref="H53:K53"/>
    <mergeCell ref="H46:K46"/>
    <mergeCell ref="H47:K47"/>
    <mergeCell ref="H48:K48"/>
    <mergeCell ref="H51:K51"/>
    <mergeCell ref="H50:K50"/>
    <mergeCell ref="C5:F5"/>
    <mergeCell ref="B47:C47"/>
    <mergeCell ref="B50:C50"/>
    <mergeCell ref="E53:G53"/>
    <mergeCell ref="E46:G46"/>
    <mergeCell ref="E47:G47"/>
    <mergeCell ref="E51:G51"/>
    <mergeCell ref="E52:G52"/>
    <mergeCell ref="E1:I1"/>
    <mergeCell ref="B49:C49"/>
    <mergeCell ref="B48:C48"/>
    <mergeCell ref="C7:F7"/>
    <mergeCell ref="B52:C52"/>
    <mergeCell ref="E2:I2"/>
    <mergeCell ref="H52:K52"/>
    <mergeCell ref="E48:G48"/>
    <mergeCell ref="E49:G49"/>
    <mergeCell ref="E50:G50"/>
  </mergeCells>
  <dataValidations count="4">
    <dataValidation type="list" allowBlank="1" showInputMessage="1" showErrorMessage="1" sqref="H49">
      <formula1>$P$5:$P$9</formula1>
    </dataValidation>
    <dataValidation type="whole" allowBlank="1" showInputMessage="1" showErrorMessage="1" errorTitle="Nombre minimum de commande" error="Vous devez sélectionner un nombre minimum de 5 pièces pour cette commande." sqref="I22:I23">
      <formula1>5</formula1>
      <formula2>100</formula2>
    </dataValidation>
    <dataValidation type="custom" showInputMessage="1" showErrorMessage="1" promptTitle="Date à compléter" prompt="Merci de compléter la date en haut du document." errorTitle="Date à compléter" error="Merci de compléter la date en haut du document." sqref="H46:K46">
      <formula1>H5&lt;&gt;""</formula1>
    </dataValidation>
    <dataValidation type="custom" showInputMessage="1" showErrorMessage="1" promptTitle="Date à compléter" prompt="Merci de compléter la date en haut du document." errorTitle="Date à compléter" error="Merci de compléter la date n haut du document." sqref="H47:K47">
      <formula1>H5&lt;&gt;""</formula1>
    </dataValidation>
  </dataValidations>
  <hyperlinks>
    <hyperlink ref="E3" r:id="rId1" display="info@confiserieboillat.ch"/>
    <hyperlink ref="H3" r:id="rId2" display="www.confiserieboillat.ch"/>
    <hyperlink ref="E58" r:id="rId3" display="www.confiserieboillat.ch"/>
  </hyperlink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65" r:id="rId5"/>
  <headerFooter alignWithMargins="0">
    <oddFooter>&amp;L&amp;D &amp;T &amp;F</oddFooter>
  </headerFooter>
  <ignoredErrors>
    <ignoredError sqref="C51 B49 B52" evalError="1"/>
  </ignoredError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Boillat</dc:creator>
  <cp:keywords/>
  <dc:description/>
  <cp:lastModifiedBy>Justine Delpedro</cp:lastModifiedBy>
  <cp:lastPrinted>2021-12-27T13:45:19Z</cp:lastPrinted>
  <dcterms:created xsi:type="dcterms:W3CDTF">2010-09-09T06:11:42Z</dcterms:created>
  <dcterms:modified xsi:type="dcterms:W3CDTF">2022-01-03T13:54:30Z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